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9" i="1" l="1"/>
  <c r="D29" i="1"/>
  <c r="C29" i="1"/>
  <c r="E26" i="1"/>
  <c r="D26" i="1"/>
  <c r="C26" i="1"/>
  <c r="E23" i="1"/>
  <c r="D23" i="1"/>
  <c r="C23" i="1"/>
  <c r="E20" i="1"/>
  <c r="D20" i="1"/>
  <c r="C20" i="1"/>
  <c r="F16" i="1"/>
  <c r="E16" i="1"/>
  <c r="D16" i="1"/>
  <c r="C16" i="1"/>
  <c r="D15" i="1"/>
  <c r="E14" i="1"/>
  <c r="D14" i="1"/>
  <c r="D13" i="1" s="1"/>
  <c r="C14" i="1"/>
  <c r="C13" i="1" s="1"/>
  <c r="E13" i="1"/>
</calcChain>
</file>

<file path=xl/sharedStrings.xml><?xml version="1.0" encoding="utf-8"?>
<sst xmlns="http://schemas.openxmlformats.org/spreadsheetml/2006/main" count="61" uniqueCount="38">
  <si>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</si>
  <si>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</si>
  <si>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</si>
  <si>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</si>
  <si>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</si>
  <si>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</si>
  <si>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</si>
  <si>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</si>
  <si>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</si>
  <si>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</si>
  <si>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</si>
  <si>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</si>
  <si>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в том числе: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</si>
  <si>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</si>
  <si>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</si>
  <si>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</si>
  <si>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</si>
  <si>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</si>
  <si>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</si>
  <si>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</si>
  <si>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</si>
  <si>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</si>
  <si>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</si>
  <si>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</si>
  <si>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</si>
  <si>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</si>
  <si>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</si>
  <si>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2020 год</t>
  </si>
  <si>
    <t>по состоянию на "1" июля 2020г.</t>
  </si>
  <si>
    <t>КГУ "Ярославская основная школа отдела образования Есильского района Акмолинской области»</t>
  </si>
  <si>
    <t>в т.ч. 2 кв.</t>
  </si>
  <si>
    <t>2. Всего расходы, тыс.тенге        64476 / 32273,2</t>
  </si>
  <si>
    <t>3. Фонд заработной платы        40850 / 24113,9</t>
  </si>
  <si>
    <t>связь</t>
  </si>
  <si>
    <t>эл/энергия</t>
  </si>
  <si>
    <t>отопл.</t>
  </si>
  <si>
    <t>канализ.</t>
  </si>
  <si>
    <t>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</si>
</sst>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0" fontId="2" fillId="0" borderId="0" xfId="0" applyFont="1"/>
    <xf numFmtId="0" fontId="5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/>
    <xf numFmtId="164" fontId="3" fillId="0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/>
    <xf numFmtId="0" fontId="6" fillId="0" borderId="2" xfId="0" applyFont="1" applyFill="1" applyBorder="1"/>
    <xf numFmtId="0" fontId="3" fillId="0" borderId="2" xfId="0" applyFont="1" applyFill="1" applyBorder="1" applyAlignment="1">
      <alignment horizontal="center"/>
    </xf>
    <xf numFmtId="164" fontId="3" fillId="0" borderId="0" xfId="0" applyNumberFormat="1" applyFont="1"/>
    <xf numFmtId="164" fontId="2" fillId="3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3" borderId="2" xfId="0" applyFont="1" applyFill="1" applyBorder="1"/>
    <xf numFmtId="0" fontId="3" fillId="2" borderId="0" xfId="0" applyFont="1" applyFill="1"/>
    <xf numFmtId="0" fontId="4" fillId="2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164" fontId="3" fillId="3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164" fontId="8" fillId="3" borderId="2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" fillId="0" borderId="2" xfId="0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J11" sqref="J11"/>
    </sheetView>
  </sheetViews>
  <sheetFormatPr defaultRowHeight="15" x14ac:dyDescent="0.25"/>
  <cols>
    <col min="1" max="1" width="68.5703125" customWidth="1"/>
    <col min="3" max="3" width="12.140625" customWidth="1"/>
    <col min="4" max="4" width="14.140625" customWidth="1"/>
    <col min="5" max="5" width="15.28515625" customWidth="1"/>
  </cols>
  <sheetData>
    <row r="2" spans="1:11" ht="20.25" x14ac:dyDescent="0.3">
      <c r="A2" s="1" t="s">
        <v>0</v>
      </c>
      <c r="B2" s="1"/>
      <c r="C2" s="1"/>
      <c r="D2" s="1"/>
      <c r="E2" s="1"/>
      <c r="F2" s="2"/>
      <c r="G2" s="3"/>
      <c r="H2" s="4"/>
      <c r="I2" s="4"/>
      <c r="J2" s="4"/>
      <c r="K2" s="4"/>
    </row>
    <row r="3" spans="1:11" ht="20.25" x14ac:dyDescent="0.3">
      <c r="A3" s="1" t="s">
        <v>28</v>
      </c>
      <c r="B3" s="1"/>
      <c r="C3" s="1"/>
      <c r="D3" s="1"/>
      <c r="E3" s="1"/>
      <c r="F3" s="2"/>
      <c r="G3" s="3"/>
      <c r="H3" s="4"/>
      <c r="I3" s="4"/>
      <c r="J3" s="4"/>
      <c r="K3" s="4"/>
    </row>
    <row r="4" spans="1:11" ht="20.25" x14ac:dyDescent="0.3">
      <c r="A4" s="5"/>
      <c r="B4" s="6"/>
      <c r="C4" s="3"/>
      <c r="D4" s="3"/>
      <c r="E4" s="3"/>
      <c r="F4" s="3"/>
      <c r="G4" s="3"/>
      <c r="H4" s="4"/>
      <c r="I4" s="4"/>
      <c r="J4" s="4"/>
      <c r="K4" s="4"/>
    </row>
    <row r="5" spans="1:11" ht="20.25" customHeight="1" x14ac:dyDescent="0.3">
      <c r="A5" s="7" t="s">
        <v>29</v>
      </c>
      <c r="B5" s="7"/>
      <c r="C5" s="7"/>
      <c r="D5" s="7"/>
      <c r="E5" s="7"/>
      <c r="F5" s="8"/>
      <c r="G5" s="3"/>
      <c r="H5" s="4"/>
      <c r="I5" s="4"/>
      <c r="J5" s="4"/>
      <c r="K5" s="4"/>
    </row>
    <row r="6" spans="1:11" ht="20.25" x14ac:dyDescent="0.3">
      <c r="A6" s="9" t="s">
        <v>1</v>
      </c>
      <c r="B6" s="9"/>
      <c r="C6" s="9"/>
      <c r="D6" s="9"/>
      <c r="E6" s="9"/>
      <c r="F6" s="10"/>
      <c r="G6" s="3"/>
      <c r="H6" s="4"/>
      <c r="I6" s="4"/>
      <c r="J6" s="4"/>
      <c r="K6" s="4"/>
    </row>
    <row r="7" spans="1:11" ht="20.25" x14ac:dyDescent="0.3">
      <c r="A7" s="11"/>
      <c r="B7" s="6"/>
      <c r="C7" s="3"/>
      <c r="D7" s="3"/>
      <c r="E7" s="3"/>
      <c r="F7" s="3"/>
      <c r="G7" s="3"/>
      <c r="H7" s="4"/>
      <c r="I7" s="4"/>
      <c r="J7" s="4"/>
      <c r="K7" s="4"/>
    </row>
    <row r="8" spans="1:11" ht="20.25" x14ac:dyDescent="0.3">
      <c r="A8" s="12" t="s">
        <v>2</v>
      </c>
      <c r="B8" s="6"/>
      <c r="C8" s="3"/>
      <c r="D8" s="3"/>
      <c r="E8" s="3"/>
      <c r="F8" s="3"/>
      <c r="G8" s="3"/>
      <c r="H8" s="4"/>
      <c r="I8" s="4"/>
      <c r="J8" s="4"/>
      <c r="K8" s="4"/>
    </row>
    <row r="9" spans="1:11" ht="20.25" x14ac:dyDescent="0.3">
      <c r="A9" s="5"/>
      <c r="B9" s="6"/>
      <c r="C9" s="3"/>
      <c r="D9" s="3"/>
      <c r="E9" s="3"/>
      <c r="F9" s="3"/>
      <c r="G9" s="3"/>
      <c r="H9" s="4"/>
      <c r="I9" s="4"/>
      <c r="J9" s="4"/>
      <c r="K9" s="4"/>
    </row>
    <row r="10" spans="1:11" ht="20.25" customHeight="1" x14ac:dyDescent="0.3">
      <c r="A10" s="13" t="s">
        <v>3</v>
      </c>
      <c r="B10" s="14" t="s">
        <v>4</v>
      </c>
      <c r="C10" s="15" t="s">
        <v>27</v>
      </c>
      <c r="D10" s="15"/>
      <c r="E10" s="15"/>
      <c r="F10" s="16" t="s">
        <v>30</v>
      </c>
      <c r="G10" s="3"/>
      <c r="H10" s="4"/>
      <c r="I10" s="4"/>
      <c r="J10" s="4"/>
      <c r="K10" s="4"/>
    </row>
    <row r="11" spans="1:11" ht="40.5" x14ac:dyDescent="0.3">
      <c r="A11" s="13"/>
      <c r="B11" s="14"/>
      <c r="C11" s="17" t="s">
        <v>5</v>
      </c>
      <c r="D11" s="17" t="s">
        <v>6</v>
      </c>
      <c r="E11" s="18" t="s">
        <v>7</v>
      </c>
      <c r="F11" s="18"/>
      <c r="G11" s="3"/>
      <c r="H11" s="4"/>
      <c r="I11" s="4"/>
      <c r="J11" s="4"/>
      <c r="K11" s="4"/>
    </row>
    <row r="12" spans="1:11" ht="20.25" x14ac:dyDescent="0.3">
      <c r="A12" s="19" t="s">
        <v>8</v>
      </c>
      <c r="B12" s="20" t="s">
        <v>9</v>
      </c>
      <c r="C12" s="21">
        <v>30</v>
      </c>
      <c r="D12" s="21">
        <v>30</v>
      </c>
      <c r="E12" s="21">
        <v>30</v>
      </c>
      <c r="F12" s="21"/>
      <c r="G12" s="3"/>
      <c r="H12" s="4"/>
      <c r="I12" s="4"/>
      <c r="J12" s="4"/>
      <c r="K12" s="4"/>
    </row>
    <row r="13" spans="1:11" ht="25.5" x14ac:dyDescent="0.3">
      <c r="A13" s="22" t="s">
        <v>10</v>
      </c>
      <c r="B13" s="20" t="s">
        <v>11</v>
      </c>
      <c r="C13" s="23">
        <f>(C14-C33)/C12</f>
        <v>1839</v>
      </c>
      <c r="D13" s="23">
        <f t="shared" ref="D13:E13" si="0">(D14-D33)/D12</f>
        <v>1076.2</v>
      </c>
      <c r="E13" s="23">
        <f t="shared" si="0"/>
        <v>1075.7733333333333</v>
      </c>
      <c r="F13" s="23"/>
      <c r="G13" s="3"/>
      <c r="H13" s="4"/>
      <c r="I13" s="4"/>
      <c r="J13" s="4"/>
      <c r="K13" s="4"/>
    </row>
    <row r="14" spans="1:11" ht="25.5" x14ac:dyDescent="0.3">
      <c r="A14" s="19" t="s">
        <v>31</v>
      </c>
      <c r="B14" s="20" t="s">
        <v>11</v>
      </c>
      <c r="C14" s="24">
        <f>C16+C30+C31+C32+C33+C34</f>
        <v>64476</v>
      </c>
      <c r="D14" s="24">
        <f>D16+D30+D31+D32+D33+D34</f>
        <v>41592</v>
      </c>
      <c r="E14" s="24">
        <f>E16+E30+E31+E32+E33+E34</f>
        <v>32273.200000000001</v>
      </c>
      <c r="F14" s="24"/>
      <c r="G14" s="3"/>
      <c r="H14" s="4"/>
      <c r="I14" s="4"/>
      <c r="J14" s="4"/>
      <c r="K14" s="4"/>
    </row>
    <row r="15" spans="1:11" ht="20.25" x14ac:dyDescent="0.3">
      <c r="A15" s="25" t="s">
        <v>12</v>
      </c>
      <c r="B15" s="26"/>
      <c r="C15" s="27"/>
      <c r="D15" s="27">
        <f t="shared" ref="D15" si="1">C15</f>
        <v>0</v>
      </c>
      <c r="E15" s="27"/>
      <c r="F15" s="27"/>
      <c r="G15" s="3"/>
      <c r="H15" s="28"/>
      <c r="I15" s="4"/>
      <c r="J15" s="4"/>
      <c r="K15" s="4"/>
    </row>
    <row r="16" spans="1:11" ht="25.5" x14ac:dyDescent="0.3">
      <c r="A16" s="19" t="s">
        <v>32</v>
      </c>
      <c r="B16" s="20" t="s">
        <v>11</v>
      </c>
      <c r="C16" s="29">
        <f>C18+C21+C24+C27</f>
        <v>40850</v>
      </c>
      <c r="D16" s="29">
        <f t="shared" ref="D16:F16" si="2">D18+D21+D24+D27</f>
        <v>24125</v>
      </c>
      <c r="E16" s="29">
        <f t="shared" si="2"/>
        <v>24113.9</v>
      </c>
      <c r="F16" s="29">
        <f t="shared" si="2"/>
        <v>13957.4</v>
      </c>
      <c r="G16" s="3"/>
      <c r="H16" s="4"/>
      <c r="I16" s="4"/>
      <c r="J16" s="4"/>
      <c r="K16" s="4"/>
    </row>
    <row r="17" spans="1:11" ht="20.25" x14ac:dyDescent="0.3">
      <c r="A17" s="25" t="s">
        <v>13</v>
      </c>
      <c r="B17" s="26"/>
      <c r="C17" s="23"/>
      <c r="D17" s="23"/>
      <c r="E17" s="23"/>
      <c r="F17" s="23"/>
      <c r="G17" s="3"/>
      <c r="H17" s="4"/>
      <c r="I17" s="4"/>
      <c r="J17" s="4"/>
      <c r="K17" s="4"/>
    </row>
    <row r="18" spans="1:11" ht="25.5" x14ac:dyDescent="0.3">
      <c r="A18" s="30" t="s">
        <v>14</v>
      </c>
      <c r="B18" s="20" t="s">
        <v>11</v>
      </c>
      <c r="C18" s="31">
        <v>4400</v>
      </c>
      <c r="D18" s="31">
        <v>2461</v>
      </c>
      <c r="E18" s="31">
        <v>2461</v>
      </c>
      <c r="F18" s="31">
        <v>1374.5</v>
      </c>
      <c r="G18" s="3"/>
      <c r="H18" s="32"/>
      <c r="I18" s="32"/>
      <c r="J18" s="32"/>
      <c r="K18" s="32"/>
    </row>
    <row r="19" spans="1:11" ht="20.25" x14ac:dyDescent="0.3">
      <c r="A19" s="33" t="s">
        <v>15</v>
      </c>
      <c r="B19" s="34" t="s">
        <v>16</v>
      </c>
      <c r="C19" s="35">
        <v>3</v>
      </c>
      <c r="D19" s="35">
        <v>3</v>
      </c>
      <c r="E19" s="35">
        <v>3</v>
      </c>
      <c r="F19" s="35"/>
      <c r="G19" s="3"/>
      <c r="H19" s="32"/>
      <c r="I19" s="32"/>
      <c r="J19" s="32"/>
      <c r="K19" s="32"/>
    </row>
    <row r="20" spans="1:11" ht="20.25" x14ac:dyDescent="0.3">
      <c r="A20" s="33" t="s">
        <v>17</v>
      </c>
      <c r="B20" s="20" t="s">
        <v>18</v>
      </c>
      <c r="C20" s="23">
        <f>C18/C19/12*1000</f>
        <v>122222.22222222223</v>
      </c>
      <c r="D20" s="23">
        <f>D18*1000/6/D19</f>
        <v>136722.22222222222</v>
      </c>
      <c r="E20" s="23">
        <f>E18*1000/6/E19</f>
        <v>136722.22222222222</v>
      </c>
      <c r="F20" s="23"/>
      <c r="G20" s="3"/>
      <c r="H20" s="32"/>
      <c r="I20" s="32"/>
      <c r="J20" s="32"/>
      <c r="K20" s="32"/>
    </row>
    <row r="21" spans="1:11" ht="25.5" x14ac:dyDescent="0.3">
      <c r="A21" s="30" t="s">
        <v>19</v>
      </c>
      <c r="B21" s="20" t="s">
        <v>11</v>
      </c>
      <c r="C21" s="36">
        <v>26600</v>
      </c>
      <c r="D21" s="36">
        <v>15750</v>
      </c>
      <c r="E21" s="36">
        <v>15749.3</v>
      </c>
      <c r="F21" s="36">
        <v>9127</v>
      </c>
      <c r="G21" s="3"/>
      <c r="H21" s="32"/>
      <c r="I21" s="32"/>
      <c r="J21" s="32"/>
      <c r="K21" s="32"/>
    </row>
    <row r="22" spans="1:11" ht="20.25" x14ac:dyDescent="0.3">
      <c r="A22" s="22" t="s">
        <v>15</v>
      </c>
      <c r="B22" s="34" t="s">
        <v>16</v>
      </c>
      <c r="C22" s="37">
        <v>9</v>
      </c>
      <c r="D22" s="37">
        <v>9</v>
      </c>
      <c r="E22" s="37">
        <v>9</v>
      </c>
      <c r="F22" s="37"/>
      <c r="G22" s="3"/>
      <c r="H22" s="4"/>
      <c r="I22" s="4"/>
      <c r="J22" s="4"/>
      <c r="K22" s="4"/>
    </row>
    <row r="23" spans="1:11" ht="20.25" x14ac:dyDescent="0.3">
      <c r="A23" s="22" t="s">
        <v>17</v>
      </c>
      <c r="B23" s="20" t="s">
        <v>18</v>
      </c>
      <c r="C23" s="23">
        <f>C21/C22/12*1000</f>
        <v>246296.29629629629</v>
      </c>
      <c r="D23" s="23">
        <f>D21*1000/6/D22</f>
        <v>291666.66666666669</v>
      </c>
      <c r="E23" s="23">
        <f>E21*1000/6/E22</f>
        <v>291653.70370370371</v>
      </c>
      <c r="F23" s="23"/>
      <c r="G23" s="3"/>
      <c r="H23" s="4"/>
      <c r="I23" s="4"/>
      <c r="J23" s="4"/>
      <c r="K23" s="4"/>
    </row>
    <row r="24" spans="1:11" ht="81.75" customHeight="1" x14ac:dyDescent="0.3">
      <c r="A24" s="38" t="s">
        <v>20</v>
      </c>
      <c r="B24" s="20" t="s">
        <v>11</v>
      </c>
      <c r="C24" s="36">
        <v>950</v>
      </c>
      <c r="D24" s="36">
        <v>237</v>
      </c>
      <c r="E24" s="36">
        <v>237</v>
      </c>
      <c r="F24" s="36">
        <v>0</v>
      </c>
      <c r="G24" s="3"/>
      <c r="H24" s="4"/>
      <c r="I24" s="4"/>
      <c r="J24" s="4"/>
      <c r="K24" s="4"/>
    </row>
    <row r="25" spans="1:11" ht="20.25" x14ac:dyDescent="0.3">
      <c r="A25" s="22" t="s">
        <v>15</v>
      </c>
      <c r="B25" s="34" t="s">
        <v>16</v>
      </c>
      <c r="C25" s="37">
        <v>1</v>
      </c>
      <c r="D25" s="37">
        <v>1</v>
      </c>
      <c r="E25" s="37">
        <v>1</v>
      </c>
      <c r="F25" s="37"/>
      <c r="G25" s="3"/>
      <c r="H25" s="4"/>
      <c r="I25" s="4"/>
      <c r="J25" s="4"/>
      <c r="K25" s="4"/>
    </row>
    <row r="26" spans="1:11" ht="20.25" x14ac:dyDescent="0.3">
      <c r="A26" s="22" t="s">
        <v>17</v>
      </c>
      <c r="B26" s="20" t="s">
        <v>18</v>
      </c>
      <c r="C26" s="23">
        <f>C24/C25/12*1000</f>
        <v>79166.666666666672</v>
      </c>
      <c r="D26" s="23">
        <f>D24*1000/3/D25</f>
        <v>79000</v>
      </c>
      <c r="E26" s="23">
        <f>E24*1000/3/E25</f>
        <v>79000</v>
      </c>
      <c r="F26" s="23"/>
      <c r="G26" s="3"/>
      <c r="H26" s="4"/>
      <c r="I26" s="4"/>
      <c r="J26" s="4"/>
      <c r="K26" s="4"/>
    </row>
    <row r="27" spans="1:11" ht="25.5" x14ac:dyDescent="0.3">
      <c r="A27" s="39" t="s">
        <v>21</v>
      </c>
      <c r="B27" s="20" t="s">
        <v>11</v>
      </c>
      <c r="C27" s="36">
        <v>8900</v>
      </c>
      <c r="D27" s="36">
        <v>5677</v>
      </c>
      <c r="E27" s="40">
        <v>5666.6</v>
      </c>
      <c r="F27" s="36">
        <v>3455.9</v>
      </c>
      <c r="G27" s="3"/>
      <c r="H27" s="4"/>
      <c r="I27" s="4"/>
      <c r="J27" s="4"/>
      <c r="K27" s="4"/>
    </row>
    <row r="28" spans="1:11" ht="20.25" x14ac:dyDescent="0.3">
      <c r="A28" s="22" t="s">
        <v>15</v>
      </c>
      <c r="B28" s="34" t="s">
        <v>16</v>
      </c>
      <c r="C28" s="37">
        <v>11</v>
      </c>
      <c r="D28" s="37">
        <v>11</v>
      </c>
      <c r="E28" s="37">
        <v>11</v>
      </c>
      <c r="F28" s="37"/>
      <c r="G28" s="3"/>
      <c r="H28" s="4"/>
      <c r="I28" s="4"/>
      <c r="J28" s="4"/>
      <c r="K28" s="4"/>
    </row>
    <row r="29" spans="1:11" ht="20.25" x14ac:dyDescent="0.3">
      <c r="A29" s="22" t="s">
        <v>17</v>
      </c>
      <c r="B29" s="20" t="s">
        <v>18</v>
      </c>
      <c r="C29" s="23">
        <f>C27/C28/12*1000</f>
        <v>67424.242424242417</v>
      </c>
      <c r="D29" s="23">
        <f>D27*1000/6/D28</f>
        <v>86015.151515151505</v>
      </c>
      <c r="E29" s="23">
        <f>E27*1000/6/E28</f>
        <v>85857.57575757576</v>
      </c>
      <c r="F29" s="23"/>
      <c r="G29" s="3"/>
      <c r="H29" s="4"/>
      <c r="I29" s="4"/>
      <c r="J29" s="4"/>
      <c r="K29" s="4"/>
    </row>
    <row r="30" spans="1:11" ht="25.5" x14ac:dyDescent="0.3">
      <c r="A30" s="19" t="s">
        <v>22</v>
      </c>
      <c r="B30" s="20" t="s">
        <v>11</v>
      </c>
      <c r="C30" s="36">
        <v>3146</v>
      </c>
      <c r="D30" s="36">
        <v>2518</v>
      </c>
      <c r="E30" s="36">
        <v>2517.6999999999998</v>
      </c>
      <c r="F30" s="36">
        <v>1446</v>
      </c>
      <c r="G30" s="41" t="s">
        <v>33</v>
      </c>
      <c r="H30" s="41" t="s">
        <v>34</v>
      </c>
      <c r="I30" s="41" t="s">
        <v>35</v>
      </c>
      <c r="J30" s="42" t="s">
        <v>36</v>
      </c>
      <c r="K30" s="42" t="s">
        <v>37</v>
      </c>
    </row>
    <row r="31" spans="1:11" ht="36.75" x14ac:dyDescent="0.3">
      <c r="A31" s="43" t="s">
        <v>23</v>
      </c>
      <c r="B31" s="20" t="s">
        <v>11</v>
      </c>
      <c r="C31" s="27">
        <v>8654</v>
      </c>
      <c r="D31" s="27">
        <v>5143</v>
      </c>
      <c r="E31" s="27">
        <v>5142.3999999999996</v>
      </c>
      <c r="F31" s="27">
        <v>2807.8</v>
      </c>
      <c r="G31" s="44">
        <v>37.6</v>
      </c>
      <c r="H31" s="44">
        <v>351.9</v>
      </c>
      <c r="I31" s="45">
        <v>1945.1</v>
      </c>
      <c r="J31" s="45">
        <v>0</v>
      </c>
      <c r="K31" s="45">
        <v>0</v>
      </c>
    </row>
    <row r="32" spans="1:11" ht="25.5" x14ac:dyDescent="0.3">
      <c r="A32" s="43" t="s">
        <v>24</v>
      </c>
      <c r="B32" s="20" t="s">
        <v>11</v>
      </c>
      <c r="C32" s="27">
        <v>200</v>
      </c>
      <c r="D32" s="27">
        <v>0</v>
      </c>
      <c r="E32" s="27">
        <v>0</v>
      </c>
      <c r="F32" s="27">
        <v>0</v>
      </c>
      <c r="G32" s="44">
        <v>37.6</v>
      </c>
      <c r="H32" s="42">
        <v>725.4</v>
      </c>
      <c r="I32" s="42">
        <v>2044.8</v>
      </c>
      <c r="J32" s="42"/>
      <c r="K32" s="42"/>
    </row>
    <row r="33" spans="1:11" ht="36.75" x14ac:dyDescent="0.3">
      <c r="A33" s="43" t="s">
        <v>25</v>
      </c>
      <c r="B33" s="20" t="s">
        <v>11</v>
      </c>
      <c r="C33" s="27">
        <v>9306</v>
      </c>
      <c r="D33" s="27">
        <v>9306</v>
      </c>
      <c r="E33" s="27">
        <v>0</v>
      </c>
      <c r="F33" s="27">
        <v>9305.9</v>
      </c>
      <c r="G33" s="3"/>
      <c r="H33" s="4"/>
      <c r="I33" s="4"/>
      <c r="J33" s="4"/>
      <c r="K33" s="4"/>
    </row>
    <row r="34" spans="1:11" ht="52.5" x14ac:dyDescent="0.3">
      <c r="A34" s="43" t="s">
        <v>26</v>
      </c>
      <c r="B34" s="20" t="s">
        <v>11</v>
      </c>
      <c r="C34" s="27">
        <v>2320</v>
      </c>
      <c r="D34" s="27">
        <v>500</v>
      </c>
      <c r="E34" s="27">
        <v>499.2</v>
      </c>
      <c r="F34" s="27">
        <v>377</v>
      </c>
      <c r="G34" s="3"/>
      <c r="H34" s="4"/>
      <c r="I34" s="4"/>
      <c r="J34" s="4"/>
      <c r="K34" s="4"/>
    </row>
  </sheetData>
  <mergeCells count="7">
    <mergeCell ref="A2:E2"/>
    <mergeCell ref="A3:E3"/>
    <mergeCell ref="A5:E5"/>
    <mergeCell ref="A6:E6"/>
    <mergeCell ref="A10:A11"/>
    <mergeCell ref="B10:B11"/>
    <mergeCell ref="C10:E10"/>
  </mergeCells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Лидия</cp:lastModifiedBy>
  <dcterms:created xsi:type="dcterms:W3CDTF">2020-02-18T06:25:42Z</dcterms:created>
  <dcterms:modified xsi:type="dcterms:W3CDTF">2020-10-01T03:27:25Z</dcterms:modified>
</cp:coreProperties>
</file>